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INFORME TERCER TRIMESTRE 2019\ESTADOS FINANCIEROS 30092019\"/>
    </mc:Choice>
  </mc:AlternateContent>
  <bookViews>
    <workbookView xWindow="1770" yWindow="0" windowWidth="15000" windowHeight="10725"/>
  </bookViews>
  <sheets>
    <sheet name="E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" i="1" l="1"/>
  <c r="C66" i="1"/>
  <c r="D59" i="1"/>
  <c r="C59" i="1"/>
  <c r="D53" i="1"/>
  <c r="C53" i="1"/>
  <c r="D49" i="1"/>
  <c r="C49" i="1"/>
  <c r="D39" i="1"/>
  <c r="C39" i="1"/>
  <c r="D35" i="1"/>
  <c r="D68" i="1" s="1"/>
  <c r="C35" i="1"/>
  <c r="C68" i="1" s="1"/>
  <c r="D27" i="1"/>
  <c r="C27" i="1"/>
  <c r="D20" i="1"/>
  <c r="C20" i="1"/>
  <c r="D11" i="1"/>
  <c r="D33" i="1" s="1"/>
  <c r="C11" i="1"/>
  <c r="C33" i="1" s="1"/>
  <c r="C69" i="1" l="1"/>
  <c r="D69" i="1"/>
</calcChain>
</file>

<file path=xl/sharedStrings.xml><?xml version="1.0" encoding="utf-8"?>
<sst xmlns="http://schemas.openxmlformats.org/spreadsheetml/2006/main" count="67" uniqueCount="67">
  <si>
    <t>GOBIERNO DEL ESTADO DE MICHOACAN DE OCAMPO</t>
  </si>
  <si>
    <t>ESTADO  DE  ACTIVIDADES</t>
  </si>
  <si>
    <t>DEL  1o.  ENERO  AL 30 DE SEPTIEMBRE DEL AÑO 2019 Y 2018</t>
  </si>
  <si>
    <t>(Pesos)</t>
  </si>
  <si>
    <t>C O N C E P T O</t>
  </si>
  <si>
    <t>INGRESOS Y OTROS BENEFICIOS</t>
  </si>
  <si>
    <t>INGRESOS DE LA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</si>
  <si>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</si>
  <si>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</si>
  <si>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</si>
  <si>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</si>
  <si>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</si>
  <si>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</si>
  <si>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SERVICIOS</t>
  </si>
  <si>
    <t>INGRESOS NO COMPROMETIDOS EN LAS FRACCIONES DE LA LEY DE INGRESOS CAUSADOS EN EJERCICIOS FISCALES ANTERIORES PENDIENTES DE LIQUIDACION O PAGO</t>
  </si>
  <si>
    <t>PARTICIPACIONES, APORTACIONES, TRANSFERENCIAS, ASIGNACIONES, SUBSIDIOS Y OTRAS AYUDAS</t>
  </si>
  <si>
    <t>PARTICIPACIONES</t>
  </si>
  <si>
    <t>APORTACIONES</t>
  </si>
  <si>
    <t>CONVENIOS</t>
  </si>
  <si>
    <t>INCENTIVOS DERIVADOS DE LA COLABORACION FISCAL</t>
  </si>
  <si>
    <t xml:space="preserve">FONDOS DISTINTOS DE LAS APORTACIONES </t>
  </si>
  <si>
    <t>TRANSFERENCIAS, ASIGNACIONES, SUBSIDIOS Y OTRAS AYUDAS</t>
  </si>
  <si>
    <t>OTROS INGRESOS Y BENEFICIOS</t>
  </si>
  <si>
    <t>INGRESOS FINANCIEROS</t>
  </si>
  <si>
    <t xml:space="preserve">INCREMENTO POR VARIACION DE INVENTARIOS </t>
  </si>
  <si>
    <t xml:space="preserve">DISMINUCION DEL EXCESO DE ESTIMACIONES POR PERDIDA O DETERIORO U OBSOLECENCIAS 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</si>
  <si>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</si>
  <si>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</si>
  <si>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</si>
  <si>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</si>
  <si>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SERVICIOS PERSONALES</t>
  </si>
  <si>
    <t>MATERIALES Y SUMINISTROS</t>
  </si>
  <si>
    <t>SERVICIOS GENERALES</t>
  </si>
  <si>
    <t>TRANSFRENCIAS, ASIGNACIONES SUBSIDIOS Y OTRAS AYUDAS</t>
  </si>
  <si>
    <t xml:space="preserve">   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</si>
  <si>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</si>
  <si>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</si>
  <si>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</si>
  <si>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</si>
  <si>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 xml:space="preserve">   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</si>
  <si>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</si>
  <si>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</si>
  <si>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</si>
  <si>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</si>
  <si>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</si>
  <si>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</si>
  <si>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</si>
  <si>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</si>
  <si>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</si>
  <si>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</si>
  <si>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</si>
  <si>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</si>
  <si>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</si>
  <si>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</si>
  <si>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 xml:space="preserve">   ESTIMACIONES, DEPRECIACIONES, DETERIOROS, OBSOLESCENCIA Y AMORTIZACIONES</t>
  </si>
  <si>
    <t xml:space="preserve">   PROVISIONES</t>
  </si>
  <si>
    <t xml:space="preserve">   DISMINUCION DE INVENTARIOS</t>
  </si>
  <si>
    <t xml:space="preserve">   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</si>
  <si>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</si>
  <si>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</si>
  <si>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</si>
  <si>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</si>
  <si>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</si>
  <si>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 DEL EJERCICIO (AHORRO/DESAHORRO)</t>
  </si>
  <si>
    <t>LIC. CARLOS MALDONADO MENDOZA
SECRETARIO DE FINANZAS Y ADMINISTRACIÓN</t>
  </si>
  <si>
    <t>C.P. SALVADOR AGUIRRE ROMERO
DIRECTOR DE CONTABILIDAD</t>
  </si>
  <si>
    <t>GASTOS DE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</si>
</sst>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\-0\ "/>
    <numFmt numFmtId="165" formatCode="_(* #,##0.00_);_(* \(#,##0.00\);_(* &quot;-&quot;??_);_(@_)"/>
    <numFmt numFmtId="166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43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3" borderId="1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37" fontId="3" fillId="2" borderId="3" xfId="0" applyFont="1" applyFill="1" applyBorder="1" applyAlignment="1">
      <alignment horizontal="center"/>
    </xf>
    <xf numFmtId="37" fontId="3" fillId="2" borderId="0" xfId="0" applyFont="1" applyFill="1" applyAlignment="1">
      <alignment horizontal="center"/>
    </xf>
    <xf numFmtId="37" fontId="3" fillId="2" borderId="4" xfId="0" applyFont="1" applyFill="1" applyBorder="1" applyAlignment="1">
      <alignment horizontal="center"/>
    </xf>
    <xf numFmtId="37" fontId="4" fillId="4" borderId="5" xfId="0" applyFont="1" applyFill="1" applyBorder="1" applyAlignment="1">
      <alignment horizontal="left" indent="1"/>
    </xf>
    <xf numFmtId="37" fontId="4" fillId="4" borderId="6" xfId="0" applyFont="1" applyFill="1" applyBorder="1" applyAlignment="1">
      <alignment horizontal="left" indent="1"/>
    </xf>
    <xf numFmtId="37" fontId="3" fillId="4" borderId="7" xfId="0" applyFont="1" applyFill="1" applyBorder="1"/>
    <xf numFmtId="37" fontId="5" fillId="4" borderId="3" xfId="0" applyFont="1" applyFill="1" applyBorder="1" applyAlignment="1">
      <alignment horizontal="left" indent="1"/>
    </xf>
    <xf numFmtId="37" fontId="5" fillId="4" borderId="8" xfId="0" applyFont="1" applyFill="1" applyBorder="1"/>
    <xf numFmtId="37" fontId="5" fillId="4" borderId="4" xfId="0" applyFont="1" applyFill="1" applyBorder="1"/>
    <xf numFmtId="37" fontId="3" fillId="4" borderId="3" xfId="0" applyFont="1" applyFill="1" applyBorder="1" applyAlignment="1">
      <alignment horizontal="left" indent="2"/>
    </xf>
    <xf numFmtId="166" fontId="3" fillId="4" borderId="8" xfId="1" applyNumberFormat="1" applyFont="1" applyFill="1" applyBorder="1"/>
    <xf numFmtId="166" fontId="3" fillId="4" borderId="4" xfId="1" applyNumberFormat="1" applyFont="1" applyFill="1" applyBorder="1"/>
    <xf numFmtId="37" fontId="3" fillId="4" borderId="3" xfId="0" applyFont="1" applyFill="1" applyBorder="1" applyAlignment="1">
      <alignment horizontal="left" vertical="top" wrapText="1" indent="2"/>
    </xf>
    <xf numFmtId="37" fontId="5" fillId="4" borderId="3" xfId="0" applyFont="1" applyFill="1" applyBorder="1" applyAlignment="1">
      <alignment horizontal="left" wrapText="1" indent="1"/>
    </xf>
    <xf numFmtId="37" fontId="4" fillId="4" borderId="3" xfId="0" applyFont="1" applyFill="1" applyBorder="1" applyAlignment="1">
      <alignment horizontal="left" indent="1"/>
    </xf>
    <xf numFmtId="37" fontId="4" fillId="4" borderId="9" xfId="0" applyFont="1" applyFill="1" applyBorder="1" applyAlignment="1">
      <alignment horizontal="left" indent="1"/>
    </xf>
    <xf numFmtId="37" fontId="3" fillId="4" borderId="4" xfId="0" applyFont="1" applyFill="1" applyBorder="1"/>
    <xf numFmtId="3" fontId="5" fillId="4" borderId="10" xfId="1" applyNumberFormat="1" applyFont="1" applyFill="1" applyBorder="1"/>
    <xf numFmtId="3" fontId="5" fillId="4" borderId="11" xfId="1" applyNumberFormat="1" applyFont="1" applyFill="1" applyBorder="1"/>
    <xf numFmtId="37" fontId="3" fillId="4" borderId="3" xfId="0" applyFont="1" applyFill="1" applyBorder="1" applyAlignment="1">
      <alignment horizontal="left" wrapText="1" indent="1"/>
    </xf>
    <xf numFmtId="37" fontId="3" fillId="4" borderId="3" xfId="0" applyFont="1" applyFill="1" applyBorder="1" applyAlignment="1">
      <alignment horizontal="left" vertical="center" wrapText="1" indent="1"/>
    </xf>
    <xf numFmtId="3" fontId="5" fillId="4" borderId="8" xfId="1" applyNumberFormat="1" applyFont="1" applyFill="1" applyBorder="1"/>
    <xf numFmtId="3" fontId="5" fillId="4" borderId="4" xfId="1" applyNumberFormat="1" applyFont="1" applyFill="1" applyBorder="1"/>
    <xf numFmtId="37" fontId="5" fillId="4" borderId="12" xfId="0" applyFont="1" applyFill="1" applyBorder="1"/>
    <xf numFmtId="37" fontId="5" fillId="4" borderId="13" xfId="0" applyFont="1" applyFill="1" applyBorder="1"/>
    <xf numFmtId="37" fontId="5" fillId="4" borderId="14" xfId="0" applyFont="1" applyFill="1" applyBorder="1"/>
    <xf numFmtId="37" fontId="5" fillId="4" borderId="15" xfId="0" applyFont="1" applyFill="1" applyBorder="1"/>
    <xf numFmtId="37" fontId="3" fillId="4" borderId="16" xfId="0" applyFont="1" applyFill="1" applyBorder="1"/>
    <xf numFmtId="37" fontId="3" fillId="4" borderId="17" xfId="0" applyFont="1" applyFill="1" applyBorder="1"/>
    <xf numFmtId="37" fontId="3" fillId="4" borderId="18" xfId="0" applyFont="1" applyFill="1" applyBorder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/>
    <xf numFmtId="37" fontId="4" fillId="0" borderId="0" xfId="0" applyFont="1" applyAlignment="1">
      <alignment horizontal="center" wrapText="1"/>
    </xf>
    <xf numFmtId="37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66675</xdr:rowOff>
    </xdr:from>
    <xdr:to>
      <xdr:col>1</xdr:col>
      <xdr:colOff>657225</xdr:colOff>
      <xdr:row>5</xdr:row>
      <xdr:rowOff>142875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48D9EDE5-112E-46BF-A56F-562B9FE1D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9052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</xdr:colOff>
      <xdr:row>71</xdr:row>
      <xdr:rowOff>57150</xdr:rowOff>
    </xdr:from>
    <xdr:to>
      <xdr:col>1</xdr:col>
      <xdr:colOff>4200526</xdr:colOff>
      <xdr:row>73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EAFE7308-8E36-4E76-B945-EAC82F146726}"/>
            </a:ext>
          </a:extLst>
        </xdr:cNvPr>
        <xdr:cNvSpPr txBox="1"/>
      </xdr:nvSpPr>
      <xdr:spPr>
        <a:xfrm>
          <a:off x="114302" y="12125325"/>
          <a:ext cx="42005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4124325</xdr:colOff>
      <xdr:row>71</xdr:row>
      <xdr:rowOff>66674</xdr:rowOff>
    </xdr:from>
    <xdr:to>
      <xdr:col>4</xdr:col>
      <xdr:colOff>0</xdr:colOff>
      <xdr:row>73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3A5012CF-89BF-438B-B388-7F9D3CC57FE2}"/>
            </a:ext>
          </a:extLst>
        </xdr:cNvPr>
        <xdr:cNvSpPr txBox="1"/>
      </xdr:nvSpPr>
      <xdr:spPr>
        <a:xfrm>
          <a:off x="4238625" y="12134849"/>
          <a:ext cx="3086100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noviembre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436214</xdr:colOff>
      <xdr:row>75</xdr:row>
      <xdr:rowOff>142875</xdr:rowOff>
    </xdr:from>
    <xdr:to>
      <xdr:col>1</xdr:col>
      <xdr:colOff>3591548</xdr:colOff>
      <xdr:row>75</xdr:row>
      <xdr:rowOff>144517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9A903E93-F382-4F8F-9FE6-26B4BB975E19}"/>
            </a:ext>
          </a:extLst>
        </xdr:cNvPr>
        <xdr:cNvCxnSpPr/>
      </xdr:nvCxnSpPr>
      <xdr:spPr>
        <a:xfrm>
          <a:off x="550514" y="12858750"/>
          <a:ext cx="3155334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75</xdr:row>
      <xdr:rowOff>142875</xdr:rowOff>
    </xdr:from>
    <xdr:to>
      <xdr:col>4</xdr:col>
      <xdr:colOff>0</xdr:colOff>
      <xdr:row>75</xdr:row>
      <xdr:rowOff>142877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CC93E575-7FF3-4780-B4D4-62EFE1CC0845}"/>
            </a:ext>
          </a:extLst>
        </xdr:cNvPr>
        <xdr:cNvCxnSpPr/>
      </xdr:nvCxnSpPr>
      <xdr:spPr>
        <a:xfrm>
          <a:off x="4581525" y="12858750"/>
          <a:ext cx="2743200" cy="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78</xdr:row>
      <xdr:rowOff>0</xdr:rowOff>
    </xdr:from>
    <xdr:to>
      <xdr:col>3</xdr:col>
      <xdr:colOff>1343025</xdr:colOff>
      <xdr:row>80</xdr:row>
      <xdr:rowOff>104775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FE6DA4FF-E929-483D-94E0-091D718E74E0}"/>
            </a:ext>
          </a:extLst>
        </xdr:cNvPr>
        <xdr:cNvSpPr txBox="1"/>
      </xdr:nvSpPr>
      <xdr:spPr>
        <a:xfrm>
          <a:off x="114301" y="13363575"/>
          <a:ext cx="7029449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7"/>
  <sheetViews>
    <sheetView showGridLines="0" tabSelected="1" workbookViewId="0"/>
  </sheetViews>
  <sheetFormatPr baseColWidth="10" defaultRowHeight="12.75" x14ac:dyDescent="0.2"/>
  <cols>
    <col min="1" max="1" width="1.7109375" customWidth="1"/>
    <col min="2" max="2" width="65.28515625" customWidth="1"/>
    <col min="3" max="3" width="20" customWidth="1"/>
    <col min="4" max="4" width="22.85546875" customWidth="1"/>
    <col min="5" max="5" width="1" customWidth="1"/>
  </cols>
  <sheetData>
    <row r="3" spans="2:4" ht="15.75" x14ac:dyDescent="0.25">
      <c r="B3" s="1" t="s">
        <v>0</v>
      </c>
      <c r="C3" s="1"/>
      <c r="D3" s="2"/>
    </row>
    <row r="4" spans="2:4" x14ac:dyDescent="0.2">
      <c r="B4" s="3" t="s">
        <v>1</v>
      </c>
      <c r="C4" s="3"/>
      <c r="D4" s="4"/>
    </row>
    <row r="5" spans="2:4" ht="15" customHeight="1" x14ac:dyDescent="0.2">
      <c r="B5" s="3" t="s">
        <v>2</v>
      </c>
      <c r="C5" s="3"/>
      <c r="D5" s="4"/>
    </row>
    <row r="6" spans="2:4" ht="15.75" customHeight="1" x14ac:dyDescent="0.2">
      <c r="B6" s="4" t="s">
        <v>3</v>
      </c>
      <c r="C6" s="5"/>
      <c r="D6" s="4"/>
    </row>
    <row r="7" spans="2:4" ht="10.5" customHeight="1" thickBot="1" x14ac:dyDescent="0.25">
      <c r="B7" s="4"/>
      <c r="C7" s="4"/>
      <c r="D7" s="4"/>
    </row>
    <row r="8" spans="2:4" ht="19.5" customHeight="1" thickBot="1" x14ac:dyDescent="0.25">
      <c r="B8" s="6" t="s">
        <v>4</v>
      </c>
      <c r="C8" s="7">
        <v>2019</v>
      </c>
      <c r="D8" s="7">
        <v>2018</v>
      </c>
    </row>
    <row r="9" spans="2:4" ht="13.5" hidden="1" thickBot="1" x14ac:dyDescent="0.25">
      <c r="B9" s="8"/>
      <c r="C9" s="9"/>
      <c r="D9" s="10"/>
    </row>
    <row r="10" spans="2:4" x14ac:dyDescent="0.2">
      <c r="B10" s="11" t="s">
        <v>5</v>
      </c>
      <c r="C10" s="12"/>
      <c r="D10" s="13"/>
    </row>
    <row r="11" spans="2:4" x14ac:dyDescent="0.2">
      <c r="B11" s="14" t="s">
        <v>6</v>
      </c>
      <c r="C11" s="15">
        <f>SUM(C12:C19)</f>
        <v>3394428688</v>
      </c>
      <c r="D11" s="16">
        <f>SUM(D12:D19)</f>
        <v>2959667582</v>
      </c>
    </row>
    <row r="12" spans="2:4" x14ac:dyDescent="0.2">
      <c r="B12" s="17" t="s">
        <v>7</v>
      </c>
      <c r="C12" s="18">
        <v>1342867368</v>
      </c>
      <c r="D12" s="19">
        <v>755440185</v>
      </c>
    </row>
    <row r="13" spans="2:4" x14ac:dyDescent="0.2">
      <c r="B13" s="17" t="s">
        <v>8</v>
      </c>
      <c r="C13" s="18">
        <v>0</v>
      </c>
      <c r="D13" s="19">
        <v>0</v>
      </c>
    </row>
    <row r="14" spans="2:4" x14ac:dyDescent="0.2">
      <c r="B14" s="17" t="s">
        <v>9</v>
      </c>
      <c r="C14" s="18">
        <v>21206355</v>
      </c>
      <c r="D14" s="19">
        <v>13375843</v>
      </c>
    </row>
    <row r="15" spans="2:4" x14ac:dyDescent="0.2">
      <c r="B15" s="17" t="s">
        <v>10</v>
      </c>
      <c r="C15" s="18">
        <v>1581622397</v>
      </c>
      <c r="D15" s="19">
        <v>1607624185</v>
      </c>
    </row>
    <row r="16" spans="2:4" x14ac:dyDescent="0.2">
      <c r="B16" s="17" t="s">
        <v>11</v>
      </c>
      <c r="C16" s="18">
        <v>186841979</v>
      </c>
      <c r="D16" s="19">
        <v>203660037</v>
      </c>
    </row>
    <row r="17" spans="2:4" x14ac:dyDescent="0.2">
      <c r="B17" s="17" t="s">
        <v>12</v>
      </c>
      <c r="C17" s="18">
        <v>246891929</v>
      </c>
      <c r="D17" s="19">
        <v>292201666</v>
      </c>
    </row>
    <row r="18" spans="2:4" x14ac:dyDescent="0.2">
      <c r="B18" s="17" t="s">
        <v>13</v>
      </c>
      <c r="C18" s="18">
        <v>14695637</v>
      </c>
      <c r="D18" s="19">
        <v>82583571</v>
      </c>
    </row>
    <row r="19" spans="2:4" ht="33.75" x14ac:dyDescent="0.2">
      <c r="B19" s="20" t="s">
        <v>14</v>
      </c>
      <c r="C19" s="18">
        <v>303023</v>
      </c>
      <c r="D19" s="19">
        <v>4782095</v>
      </c>
    </row>
    <row r="20" spans="2:4" ht="22.5" x14ac:dyDescent="0.2">
      <c r="B20" s="21" t="s">
        <v>15</v>
      </c>
      <c r="C20" s="15">
        <f>SUM(C21:C26)</f>
        <v>54808748595</v>
      </c>
      <c r="D20" s="16">
        <f>SUM(D21:D26)</f>
        <v>54094531665</v>
      </c>
    </row>
    <row r="21" spans="2:4" x14ac:dyDescent="0.2">
      <c r="B21" s="17" t="s">
        <v>16</v>
      </c>
      <c r="C21" s="18">
        <v>21962242882</v>
      </c>
      <c r="D21" s="19">
        <v>20593830199</v>
      </c>
    </row>
    <row r="22" spans="2:4" x14ac:dyDescent="0.2">
      <c r="B22" s="17" t="s">
        <v>17</v>
      </c>
      <c r="C22" s="18">
        <v>23499560128</v>
      </c>
      <c r="D22" s="19">
        <v>22257806914</v>
      </c>
    </row>
    <row r="23" spans="2:4" x14ac:dyDescent="0.2">
      <c r="B23" s="17" t="s">
        <v>18</v>
      </c>
      <c r="C23" s="18">
        <v>8845860760</v>
      </c>
      <c r="D23" s="19">
        <v>11242894552</v>
      </c>
    </row>
    <row r="24" spans="2:4" x14ac:dyDescent="0.2">
      <c r="B24" s="17" t="s">
        <v>19</v>
      </c>
      <c r="C24" s="18">
        <v>493358823</v>
      </c>
      <c r="D24" s="19">
        <v>0</v>
      </c>
    </row>
    <row r="25" spans="2:4" x14ac:dyDescent="0.2">
      <c r="B25" s="17" t="s">
        <v>20</v>
      </c>
      <c r="C25" s="18">
        <v>7726002</v>
      </c>
      <c r="D25" s="19">
        <v>0</v>
      </c>
    </row>
    <row r="26" spans="2:4" x14ac:dyDescent="0.2">
      <c r="B26" s="17" t="s">
        <v>21</v>
      </c>
      <c r="C26" s="18">
        <v>0</v>
      </c>
      <c r="D26" s="19">
        <v>0</v>
      </c>
    </row>
    <row r="27" spans="2:4" x14ac:dyDescent="0.2">
      <c r="B27" s="21" t="s">
        <v>22</v>
      </c>
      <c r="C27" s="15">
        <f>SUM(C28:C32)</f>
        <v>47712697</v>
      </c>
      <c r="D27" s="15">
        <f>SUM(D28:D32)</f>
        <v>85007</v>
      </c>
    </row>
    <row r="28" spans="2:4" x14ac:dyDescent="0.2">
      <c r="B28" s="17" t="s">
        <v>23</v>
      </c>
      <c r="C28" s="18">
        <v>0</v>
      </c>
      <c r="D28" s="19">
        <v>0</v>
      </c>
    </row>
    <row r="29" spans="2:4" x14ac:dyDescent="0.2">
      <c r="B29" s="17" t="s">
        <v>24</v>
      </c>
      <c r="C29" s="18">
        <v>0</v>
      </c>
      <c r="D29" s="19">
        <v>0</v>
      </c>
    </row>
    <row r="30" spans="2:4" x14ac:dyDescent="0.2">
      <c r="B30" s="17" t="s">
        <v>25</v>
      </c>
      <c r="C30" s="18">
        <v>0</v>
      </c>
      <c r="D30" s="19">
        <v>0</v>
      </c>
    </row>
    <row r="31" spans="2:4" x14ac:dyDescent="0.2">
      <c r="B31" s="17" t="s">
        <v>26</v>
      </c>
      <c r="C31" s="18">
        <v>0</v>
      </c>
      <c r="D31" s="19">
        <v>0</v>
      </c>
    </row>
    <row r="32" spans="2:4" x14ac:dyDescent="0.2">
      <c r="B32" s="17" t="s">
        <v>27</v>
      </c>
      <c r="C32" s="18">
        <v>47712697</v>
      </c>
      <c r="D32" s="19">
        <v>85007</v>
      </c>
    </row>
    <row r="33" spans="2:4" x14ac:dyDescent="0.2">
      <c r="B33" s="14" t="s">
        <v>28</v>
      </c>
      <c r="C33" s="15">
        <f>C11+C20+C27</f>
        <v>58250889980</v>
      </c>
      <c r="D33" s="16">
        <f>D11+D20+D27</f>
        <v>57054284254</v>
      </c>
    </row>
    <row r="34" spans="2:4" x14ac:dyDescent="0.2">
      <c r="B34" s="22" t="s">
        <v>29</v>
      </c>
      <c r="C34" s="23"/>
      <c r="D34" s="24"/>
    </row>
    <row r="35" spans="2:4" x14ac:dyDescent="0.2">
      <c r="B35" s="14" t="s">
        <v>66</v>
      </c>
      <c r="C35" s="15">
        <f>SUM(C36:C38)</f>
        <v>21655295030</v>
      </c>
      <c r="D35" s="16">
        <f>SUM(D36:D38)</f>
        <v>22063071722</v>
      </c>
    </row>
    <row r="36" spans="2:4" x14ac:dyDescent="0.2">
      <c r="B36" s="17" t="s">
        <v>30</v>
      </c>
      <c r="C36" s="18">
        <v>19262394900</v>
      </c>
      <c r="D36" s="19">
        <v>19408660430</v>
      </c>
    </row>
    <row r="37" spans="2:4" x14ac:dyDescent="0.2">
      <c r="B37" s="17" t="s">
        <v>31</v>
      </c>
      <c r="C37" s="18">
        <v>483996485</v>
      </c>
      <c r="D37" s="19">
        <v>428763114</v>
      </c>
    </row>
    <row r="38" spans="2:4" x14ac:dyDescent="0.2">
      <c r="B38" s="17" t="s">
        <v>32</v>
      </c>
      <c r="C38" s="18">
        <v>1908903645</v>
      </c>
      <c r="D38" s="19">
        <v>2225648178</v>
      </c>
    </row>
    <row r="39" spans="2:4" x14ac:dyDescent="0.2">
      <c r="B39" s="21" t="s">
        <v>33</v>
      </c>
      <c r="C39" s="25">
        <f>SUM(C40:C48)</f>
        <v>18087442981</v>
      </c>
      <c r="D39" s="26">
        <f>SUM(D40:D48)</f>
        <v>15837917179</v>
      </c>
    </row>
    <row r="40" spans="2:4" x14ac:dyDescent="0.2">
      <c r="B40" s="27" t="s">
        <v>34</v>
      </c>
      <c r="C40" s="18">
        <v>5940074818</v>
      </c>
      <c r="D40" s="19">
        <v>5219016214</v>
      </c>
    </row>
    <row r="41" spans="2:4" x14ac:dyDescent="0.2">
      <c r="B41" s="28" t="s">
        <v>35</v>
      </c>
      <c r="C41" s="18">
        <v>11120456573</v>
      </c>
      <c r="D41" s="19">
        <v>9282412038</v>
      </c>
    </row>
    <row r="42" spans="2:4" x14ac:dyDescent="0.2">
      <c r="B42" s="28" t="s">
        <v>36</v>
      </c>
      <c r="C42" s="18">
        <v>579520067</v>
      </c>
      <c r="D42" s="19">
        <v>562304074</v>
      </c>
    </row>
    <row r="43" spans="2:4" x14ac:dyDescent="0.2">
      <c r="B43" s="28" t="s">
        <v>37</v>
      </c>
      <c r="C43" s="18">
        <v>439453153</v>
      </c>
      <c r="D43" s="19">
        <v>768322213</v>
      </c>
    </row>
    <row r="44" spans="2:4" x14ac:dyDescent="0.2">
      <c r="B44" s="28" t="s">
        <v>38</v>
      </c>
      <c r="C44" s="18">
        <v>1825973</v>
      </c>
      <c r="D44" s="19">
        <v>1901160</v>
      </c>
    </row>
    <row r="45" spans="2:4" x14ac:dyDescent="0.2">
      <c r="B45" s="27" t="s">
        <v>39</v>
      </c>
      <c r="C45" s="18">
        <v>5987717</v>
      </c>
      <c r="D45" s="19">
        <v>3961480</v>
      </c>
    </row>
    <row r="46" spans="2:4" x14ac:dyDescent="0.2">
      <c r="B46" s="28" t="s">
        <v>40</v>
      </c>
      <c r="C46" s="18">
        <v>0</v>
      </c>
      <c r="D46" s="19">
        <v>0</v>
      </c>
    </row>
    <row r="47" spans="2:4" x14ac:dyDescent="0.2">
      <c r="B47" s="28" t="s">
        <v>41</v>
      </c>
      <c r="C47" s="18">
        <v>0</v>
      </c>
      <c r="D47" s="19">
        <v>0</v>
      </c>
    </row>
    <row r="48" spans="2:4" x14ac:dyDescent="0.2">
      <c r="B48" s="27" t="s">
        <v>42</v>
      </c>
      <c r="C48" s="18">
        <v>124680</v>
      </c>
      <c r="D48" s="19">
        <v>0</v>
      </c>
    </row>
    <row r="49" spans="2:4" x14ac:dyDescent="0.2">
      <c r="B49" s="21" t="s">
        <v>43</v>
      </c>
      <c r="C49" s="29">
        <f>SUM(C50:C52)</f>
        <v>10052133528</v>
      </c>
      <c r="D49" s="30">
        <f>SUM(D50:D52)</f>
        <v>9857753963</v>
      </c>
    </row>
    <row r="50" spans="2:4" x14ac:dyDescent="0.2">
      <c r="B50" s="27" t="s">
        <v>44</v>
      </c>
      <c r="C50" s="18">
        <v>5170189913</v>
      </c>
      <c r="D50" s="19">
        <v>4921389546</v>
      </c>
    </row>
    <row r="51" spans="2:4" x14ac:dyDescent="0.2">
      <c r="B51" s="27" t="s">
        <v>45</v>
      </c>
      <c r="C51" s="18">
        <v>4474163221</v>
      </c>
      <c r="D51" s="19">
        <v>4082347516</v>
      </c>
    </row>
    <row r="52" spans="2:4" x14ac:dyDescent="0.2">
      <c r="B52" s="28" t="s">
        <v>46</v>
      </c>
      <c r="C52" s="18">
        <v>407780394</v>
      </c>
      <c r="D52" s="19">
        <v>854016901</v>
      </c>
    </row>
    <row r="53" spans="2:4" x14ac:dyDescent="0.2">
      <c r="B53" s="21" t="s">
        <v>47</v>
      </c>
      <c r="C53" s="25">
        <f>SUM(C54:C58)</f>
        <v>1485459416</v>
      </c>
      <c r="D53" s="26">
        <f>SUM(D54:D58)</f>
        <v>1562224826</v>
      </c>
    </row>
    <row r="54" spans="2:4" x14ac:dyDescent="0.2">
      <c r="B54" s="27" t="s">
        <v>48</v>
      </c>
      <c r="C54" s="18">
        <v>1346573952</v>
      </c>
      <c r="D54" s="19">
        <v>1427440212</v>
      </c>
    </row>
    <row r="55" spans="2:4" x14ac:dyDescent="0.2">
      <c r="B55" s="27" t="s">
        <v>49</v>
      </c>
      <c r="C55" s="18">
        <v>130881946</v>
      </c>
      <c r="D55" s="19">
        <v>121610501</v>
      </c>
    </row>
    <row r="56" spans="2:4" x14ac:dyDescent="0.2">
      <c r="B56" s="27" t="s">
        <v>50</v>
      </c>
      <c r="C56" s="18">
        <v>7947788</v>
      </c>
      <c r="D56" s="19">
        <v>3739113</v>
      </c>
    </row>
    <row r="57" spans="2:4" x14ac:dyDescent="0.2">
      <c r="B57" s="27" t="s">
        <v>51</v>
      </c>
      <c r="C57" s="18">
        <v>55730</v>
      </c>
      <c r="D57" s="19">
        <v>9435000</v>
      </c>
    </row>
    <row r="58" spans="2:4" x14ac:dyDescent="0.2">
      <c r="B58" s="27" t="s">
        <v>52</v>
      </c>
      <c r="C58" s="18">
        <v>0</v>
      </c>
      <c r="D58" s="19">
        <v>0</v>
      </c>
    </row>
    <row r="59" spans="2:4" x14ac:dyDescent="0.2">
      <c r="B59" s="21" t="s">
        <v>53</v>
      </c>
      <c r="C59" s="29">
        <f>SUM(C60:C65)</f>
        <v>252086715</v>
      </c>
      <c r="D59" s="30">
        <f>SUM(D60:D65)</f>
        <v>78425514</v>
      </c>
    </row>
    <row r="60" spans="2:4" ht="22.5" x14ac:dyDescent="0.2">
      <c r="B60" s="27" t="s">
        <v>54</v>
      </c>
      <c r="C60" s="18">
        <v>167208716</v>
      </c>
      <c r="D60" s="19">
        <v>22410</v>
      </c>
    </row>
    <row r="61" spans="2:4" x14ac:dyDescent="0.2">
      <c r="B61" s="27" t="s">
        <v>55</v>
      </c>
      <c r="C61" s="18">
        <v>0</v>
      </c>
      <c r="D61" s="19">
        <v>0</v>
      </c>
    </row>
    <row r="62" spans="2:4" x14ac:dyDescent="0.2">
      <c r="B62" s="27" t="s">
        <v>56</v>
      </c>
      <c r="C62" s="18">
        <v>0</v>
      </c>
      <c r="D62" s="19">
        <v>0</v>
      </c>
    </row>
    <row r="63" spans="2:4" ht="22.5" x14ac:dyDescent="0.2">
      <c r="B63" s="27" t="s">
        <v>57</v>
      </c>
      <c r="C63" s="18">
        <v>0</v>
      </c>
      <c r="D63" s="19">
        <v>0</v>
      </c>
    </row>
    <row r="64" spans="2:4" x14ac:dyDescent="0.2">
      <c r="B64" s="27" t="s">
        <v>58</v>
      </c>
      <c r="C64" s="18">
        <v>0</v>
      </c>
      <c r="D64" s="19">
        <v>0</v>
      </c>
    </row>
    <row r="65" spans="2:4" x14ac:dyDescent="0.2">
      <c r="B65" s="27" t="s">
        <v>59</v>
      </c>
      <c r="C65" s="18">
        <v>84877999</v>
      </c>
      <c r="D65" s="19">
        <v>78403104</v>
      </c>
    </row>
    <row r="66" spans="2:4" x14ac:dyDescent="0.2">
      <c r="B66" s="14" t="s">
        <v>60</v>
      </c>
      <c r="C66" s="25">
        <f>SUM(C67)</f>
        <v>0</v>
      </c>
      <c r="D66" s="26">
        <f>SUM(D67)</f>
        <v>0</v>
      </c>
    </row>
    <row r="67" spans="2:4" x14ac:dyDescent="0.2">
      <c r="B67" s="17" t="s">
        <v>61</v>
      </c>
      <c r="C67" s="18">
        <v>0</v>
      </c>
      <c r="D67" s="19">
        <v>0</v>
      </c>
    </row>
    <row r="68" spans="2:4" x14ac:dyDescent="0.2">
      <c r="B68" s="14" t="s">
        <v>62</v>
      </c>
      <c r="C68" s="31">
        <f>C35+C39+C49+C53+C59+C66</f>
        <v>51532417670</v>
      </c>
      <c r="D68" s="32">
        <f>D35+D39+D49+D53+D59+D66</f>
        <v>49399393204</v>
      </c>
    </row>
    <row r="69" spans="2:4" ht="13.5" thickBot="1" x14ac:dyDescent="0.25">
      <c r="B69" s="22" t="s">
        <v>63</v>
      </c>
      <c r="C69" s="33">
        <f>C33-C68</f>
        <v>6718472310</v>
      </c>
      <c r="D69" s="34">
        <f>D33-D68</f>
        <v>7654891050</v>
      </c>
    </row>
    <row r="70" spans="2:4" ht="6.75" customHeight="1" thickTop="1" thickBot="1" x14ac:dyDescent="0.25">
      <c r="B70" s="35"/>
      <c r="C70" s="36"/>
      <c r="D70" s="37"/>
    </row>
    <row r="72" spans="2:4" x14ac:dyDescent="0.2">
      <c r="B72" s="38"/>
      <c r="C72" s="39"/>
      <c r="D72" s="39"/>
    </row>
    <row r="73" spans="2:4" x14ac:dyDescent="0.2">
      <c r="B73" s="40"/>
      <c r="C73" s="40"/>
      <c r="D73" s="40"/>
    </row>
    <row r="74" spans="2:4" x14ac:dyDescent="0.2">
      <c r="B74" s="40"/>
      <c r="C74" s="40"/>
      <c r="D74" s="40"/>
    </row>
    <row r="75" spans="2:4" x14ac:dyDescent="0.2">
      <c r="B75" s="40"/>
      <c r="C75" s="40"/>
      <c r="D75" s="40"/>
    </row>
    <row r="76" spans="2:4" x14ac:dyDescent="0.2">
      <c r="B76" s="40"/>
      <c r="C76" s="40"/>
      <c r="D76" s="40"/>
    </row>
    <row r="77" spans="2:4" ht="25.5" x14ac:dyDescent="0.2">
      <c r="B77" s="41" t="s">
        <v>64</v>
      </c>
      <c r="C77" s="42" t="s">
        <v>65</v>
      </c>
      <c r="D77" s="42"/>
    </row>
  </sheetData>
  <mergeCells count="1">
    <mergeCell ref="C77:D77"/>
  </mergeCells>
  <printOptions horizontalCentered="1"/>
  <pageMargins left="0" right="0" top="7.874015748031496E-2" bottom="0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sfa</cp:lastModifiedBy>
  <cp:lastPrinted>2019-11-06T02:29:16Z</cp:lastPrinted>
  <dcterms:created xsi:type="dcterms:W3CDTF">2019-11-06T02:24:00Z</dcterms:created>
  <dcterms:modified xsi:type="dcterms:W3CDTF">2019-11-07T23:39:48Z</dcterms:modified>
</cp:coreProperties>
</file>